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loader.sharepoint.com/sites/SQLBIContent/Shared Documents/Books writing/Mastering DAX 3/Demo/Chapter 19/"/>
    </mc:Choice>
  </mc:AlternateContent>
  <xr:revisionPtr revIDLastSave="11" documentId="8_{275780AF-5A94-41BC-B74A-E35AE3D35839}" xr6:coauthVersionLast="47" xr6:coauthVersionMax="47" xr10:uidLastSave="{FD466F3E-5BB4-4425-8F8A-D32977A81BA6}"/>
  <bookViews>
    <workbookView xWindow="22932" yWindow="-4140" windowWidth="30936" windowHeight="19416" xr2:uid="{41D248A3-6AB7-4381-BF74-541D6DA8DF7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1" l="1"/>
  <c r="H28" i="1"/>
  <c r="G29" i="1"/>
  <c r="I30" i="1"/>
  <c r="I31" i="1"/>
  <c r="G32" i="1"/>
  <c r="I33" i="1"/>
  <c r="I34" i="1"/>
  <c r="G35" i="1"/>
  <c r="I36" i="1"/>
  <c r="I37" i="1"/>
  <c r="H38" i="1"/>
  <c r="I39" i="1"/>
  <c r="G40" i="1"/>
  <c r="G41" i="1"/>
  <c r="H42" i="1"/>
  <c r="I43" i="1"/>
  <c r="H44" i="1"/>
  <c r="H45" i="1"/>
  <c r="I46" i="1"/>
  <c r="H47" i="1"/>
  <c r="I48" i="1"/>
  <c r="G49" i="1"/>
  <c r="G50" i="1"/>
  <c r="H51" i="1"/>
  <c r="I57" i="1"/>
  <c r="H59" i="1"/>
  <c r="I60" i="1"/>
  <c r="I61" i="1"/>
  <c r="G62" i="1"/>
  <c r="G63" i="1"/>
  <c r="H64" i="1"/>
  <c r="I65" i="1"/>
  <c r="H66" i="1"/>
  <c r="I67" i="1"/>
  <c r="I89" i="1"/>
  <c r="I88" i="1"/>
  <c r="G87" i="1"/>
  <c r="H86" i="1"/>
  <c r="I85" i="1"/>
  <c r="I84" i="1"/>
  <c r="I83" i="1"/>
  <c r="H82" i="1"/>
  <c r="G81" i="1"/>
  <c r="I80" i="1"/>
  <c r="G79" i="1"/>
  <c r="G78" i="1"/>
  <c r="I77" i="1"/>
  <c r="I76" i="1"/>
  <c r="H75" i="1"/>
  <c r="I74" i="1"/>
  <c r="G73" i="1"/>
  <c r="I72" i="1"/>
  <c r="G71" i="1"/>
  <c r="H70" i="1"/>
  <c r="I69" i="1"/>
  <c r="G68" i="1"/>
  <c r="I58" i="1"/>
  <c r="I56" i="1"/>
  <c r="H55" i="1"/>
  <c r="I54" i="1"/>
  <c r="I53" i="1"/>
  <c r="H52" i="1"/>
  <c r="I27" i="1"/>
  <c r="H26" i="1"/>
  <c r="I25" i="1"/>
  <c r="I24" i="1"/>
  <c r="G23" i="1"/>
  <c r="I22" i="1"/>
  <c r="G21" i="1"/>
  <c r="I20" i="1"/>
  <c r="H19" i="1"/>
  <c r="H18" i="1"/>
  <c r="I17" i="1"/>
  <c r="H16" i="1"/>
  <c r="H15" i="1"/>
  <c r="G14" i="1"/>
  <c r="G13" i="1"/>
  <c r="I12" i="1"/>
  <c r="I11" i="1"/>
  <c r="H10" i="1"/>
  <c r="G9" i="1"/>
  <c r="I8" i="1"/>
  <c r="H6" i="1"/>
  <c r="G5" i="1"/>
  <c r="G4" i="1"/>
  <c r="G28" i="1" l="1"/>
  <c r="H29" i="1"/>
  <c r="I21" i="1"/>
  <c r="I23" i="1"/>
  <c r="H24" i="1"/>
  <c r="I29" i="1"/>
  <c r="H32" i="1"/>
  <c r="H22" i="1"/>
  <c r="G24" i="1"/>
  <c r="G25" i="1"/>
  <c r="I32" i="1"/>
  <c r="G22" i="1"/>
  <c r="H23" i="1"/>
  <c r="I28" i="1"/>
  <c r="G30" i="1"/>
  <c r="H30" i="1"/>
  <c r="H39" i="1"/>
  <c r="G56" i="1"/>
  <c r="H21" i="1"/>
  <c r="G31" i="1"/>
  <c r="H31" i="1"/>
  <c r="H76" i="1"/>
  <c r="I49" i="1"/>
  <c r="G77" i="1"/>
  <c r="I50" i="1"/>
  <c r="H71" i="1"/>
  <c r="I79" i="1"/>
  <c r="H49" i="1"/>
  <c r="H72" i="1"/>
  <c r="I14" i="1"/>
  <c r="I73" i="1"/>
  <c r="I16" i="1"/>
  <c r="G17" i="1"/>
  <c r="G76" i="1"/>
  <c r="G19" i="1"/>
  <c r="G20" i="1"/>
  <c r="H50" i="1"/>
  <c r="I55" i="1"/>
  <c r="H56" i="1"/>
  <c r="I71" i="1"/>
  <c r="H14" i="1"/>
  <c r="G15" i="1"/>
  <c r="I15" i="1"/>
  <c r="G16" i="1"/>
  <c r="G75" i="1"/>
  <c r="I75" i="1"/>
  <c r="I19" i="1"/>
  <c r="H20" i="1"/>
  <c r="G55" i="1"/>
  <c r="G57" i="1"/>
  <c r="G72" i="1"/>
  <c r="H73" i="1"/>
  <c r="H74" i="1"/>
  <c r="I70" i="1"/>
  <c r="G74" i="1"/>
  <c r="H17" i="1"/>
  <c r="G18" i="1"/>
  <c r="G80" i="1"/>
  <c r="I6" i="1"/>
  <c r="H84" i="1"/>
  <c r="I51" i="1"/>
  <c r="H79" i="1"/>
  <c r="H81" i="1"/>
  <c r="G83" i="1"/>
  <c r="G8" i="1"/>
  <c r="I87" i="1"/>
  <c r="H78" i="1"/>
  <c r="G88" i="1"/>
  <c r="I78" i="1"/>
  <c r="H8" i="1"/>
  <c r="G85" i="1"/>
  <c r="H9" i="1"/>
  <c r="G51" i="1"/>
  <c r="I10" i="1"/>
  <c r="G11" i="1"/>
  <c r="H11" i="1"/>
  <c r="G12" i="1"/>
  <c r="I52" i="1"/>
  <c r="H88" i="1"/>
  <c r="H80" i="1"/>
  <c r="I81" i="1"/>
  <c r="G84" i="1"/>
  <c r="H12" i="1"/>
  <c r="G53" i="1"/>
  <c r="H77" i="1"/>
  <c r="H83" i="1"/>
  <c r="I7" i="1"/>
  <c r="G86" i="1"/>
  <c r="G52" i="1"/>
  <c r="H53" i="1"/>
  <c r="G89" i="1"/>
  <c r="G7" i="1"/>
  <c r="H85" i="1"/>
  <c r="I9" i="1"/>
  <c r="H89" i="1"/>
  <c r="H13" i="1"/>
  <c r="G54" i="1"/>
  <c r="G10" i="1"/>
  <c r="I86" i="1"/>
  <c r="H87" i="1"/>
  <c r="I13" i="1"/>
  <c r="H54" i="1"/>
  <c r="H36" i="1"/>
  <c r="I35" i="1"/>
  <c r="G60" i="1"/>
  <c r="G61" i="1"/>
  <c r="H34" i="1"/>
  <c r="H37" i="1"/>
  <c r="I38" i="1"/>
  <c r="G82" i="1"/>
  <c r="I82" i="1"/>
  <c r="H63" i="1"/>
  <c r="H65" i="1"/>
  <c r="H35" i="1"/>
  <c r="G36" i="1"/>
  <c r="G39" i="1"/>
  <c r="I62" i="1"/>
  <c r="G64" i="1"/>
  <c r="G44" i="1"/>
  <c r="G37" i="1"/>
  <c r="G59" i="1"/>
  <c r="H61" i="1"/>
  <c r="I40" i="1"/>
  <c r="I63" i="1"/>
  <c r="H33" i="1"/>
  <c r="H57" i="1"/>
  <c r="H58" i="1"/>
  <c r="I59" i="1"/>
  <c r="I18" i="1"/>
  <c r="H40" i="1"/>
  <c r="H62" i="1"/>
  <c r="G42" i="1"/>
  <c r="I42" i="1"/>
  <c r="G66" i="1"/>
  <c r="I45" i="1"/>
  <c r="G46" i="1"/>
  <c r="H67" i="1"/>
  <c r="H46" i="1"/>
  <c r="H68" i="1"/>
  <c r="G26" i="1"/>
  <c r="G69" i="1"/>
  <c r="H5" i="1"/>
  <c r="I26" i="1"/>
  <c r="G48" i="1"/>
  <c r="H69" i="1"/>
  <c r="G34" i="1"/>
  <c r="H60" i="1"/>
  <c r="H41" i="1"/>
  <c r="G43" i="1"/>
  <c r="I64" i="1"/>
  <c r="G65" i="1"/>
  <c r="I44" i="1"/>
  <c r="I66" i="1"/>
  <c r="G67" i="1"/>
  <c r="H25" i="1"/>
  <c r="I68" i="1"/>
  <c r="I5" i="1"/>
  <c r="G27" i="1"/>
  <c r="H48" i="1"/>
  <c r="G33" i="1"/>
  <c r="G38" i="1"/>
  <c r="I41" i="1"/>
  <c r="H43" i="1"/>
  <c r="G45" i="1"/>
  <c r="G47" i="1"/>
  <c r="I47" i="1"/>
  <c r="G6" i="1"/>
  <c r="H27" i="1"/>
  <c r="G70" i="1"/>
  <c r="G58" i="1"/>
  <c r="I4" i="1"/>
  <c r="H4" i="1"/>
</calcChain>
</file>

<file path=xl/sharedStrings.xml><?xml version="1.0" encoding="utf-8"?>
<sst xmlns="http://schemas.openxmlformats.org/spreadsheetml/2006/main" count="179" uniqueCount="26">
  <si>
    <t>Brand</t>
  </si>
  <si>
    <t>Country</t>
  </si>
  <si>
    <t>Sales</t>
  </si>
  <si>
    <t>Contoso</t>
  </si>
  <si>
    <t>United States</t>
  </si>
  <si>
    <t>Germany</t>
  </si>
  <si>
    <t>United Kingdom</t>
  </si>
  <si>
    <t>Netherlands</t>
  </si>
  <si>
    <t>France</t>
  </si>
  <si>
    <t>Italy</t>
  </si>
  <si>
    <t>Canada</t>
  </si>
  <si>
    <t>Australia</t>
  </si>
  <si>
    <t>Wide World Importers</t>
  </si>
  <si>
    <t>Northwind Traders</t>
  </si>
  <si>
    <t>Adventure Works</t>
  </si>
  <si>
    <t>Southridge Video</t>
  </si>
  <si>
    <t>Litware</t>
  </si>
  <si>
    <t>Fabrikam</t>
  </si>
  <si>
    <t>Proseware</t>
  </si>
  <si>
    <t>A. Datum</t>
  </si>
  <si>
    <t>The Phone Company</t>
  </si>
  <si>
    <t>Tailspin Toys</t>
  </si>
  <si>
    <t>Mult</t>
  </si>
  <si>
    <t>Low</t>
  </si>
  <si>
    <t>Medium</t>
  </si>
  <si>
    <t>High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</si>
</sst>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0.000"/>
  </numFmts>
  <fonts count="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9"/>
      <color rgb="FFFFFFFF"/>
      <name val="Segoe UI"/>
      <family val="2"/>
    </font>
  </fonts>
  <fills count="3">
    <fill>
      <patternFill patternType="none"/>
    </fill>
    <fill>
      <patternFill patternType="gray125"/>
    </fill>
    <fill>
      <patternFill patternType="solid">
        <fgColor rgb="FF004586"/>
        <bgColor rgb="FF004586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">
    <xf numFmtId="0" fontId="0" fillId="0" borderId="0" xfId="0"/>
    <xf numFmtId="0" fontId="2" fillId="2" borderId="0" xfId="0" applyFont="1" applyFill="1"/>
    <xf numFmtId="164" fontId="0" fillId="0" borderId="0" xfId="0" applyNumberFormat="1"/>
    <xf numFmtId="43" fontId="0" fillId="0" borderId="0" xfId="0" applyNumberFormat="1"/>
    <xf numFmtId="0" fontId="0" fillId="0" borderId="0" xfId="0" applyAlignment="1">
      <alignment vertical="center" wrapText="1"/>
    </xf>
    <xf numFmtId="43" fontId="0" fillId="0" borderId="0" xfId="1" applyFont="1" applyAlignment="1">
      <alignment vertical="center" wrapText="1"/>
    </xf>
  </cellXfs>
  <cellStyles count="2">
    <cellStyle name="Comma" xfId="1" builtinId="3"/>
    <cellStyle name="Normal" xfId="0" builtinId="0"/>
  </cellStyles>
  <dxfs count="6">
    <dxf>
      <numFmt numFmtId="35" formatCode="_(* #,##0.00_);_(* \(#,##0.00\);_(* &quot;-&quot;??_);_(@_)"/>
    </dxf>
    <dxf>
      <numFmt numFmtId="35" formatCode="_(* #,##0.00_);_(* \(#,##0.00\);_(* &quot;-&quot;??_);_(@_)"/>
    </dxf>
    <dxf>
      <numFmt numFmtId="35" formatCode="_(* #,##0.00_);_(* \(#,##0.00\);_(* &quot;-&quot;??_);_(@_)"/>
    </dxf>
    <dxf>
      <numFmt numFmtId="164" formatCode="0.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FFFFFF"/>
        <name val="Segoe UI"/>
        <family val="2"/>
        <scheme val="none"/>
      </font>
      <fill>
        <patternFill patternType="solid">
          <fgColor rgb="FF004586"/>
          <bgColor rgb="FF004586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7810B19-A649-4D7B-BA85-1D8CB0BE2CFD}" name="Budget" displayName="Budget" ref="C3:I89" totalsRowShown="0" headerRowDxfId="5">
  <autoFilter ref="C3:I89" xr:uid="{37810B19-A649-4D7B-BA85-1D8CB0BE2CFD}"/>
  <tableColumns count="7">
    <tableColumn id="1" xr3:uid="{C55C9202-25C8-473B-BA4D-AB3B1A6F71D3}" name="Brand"/>
    <tableColumn id="2" xr3:uid="{083E6129-E23B-4A3F-B207-C57BAB7CE108}" name="Country"/>
    <tableColumn id="3" xr3:uid="{2203E081-5F66-4C75-AFA2-653D5D29D4B3}" name="Sales" dataDxfId="4" dataCellStyle="Comma"/>
    <tableColumn id="4" xr3:uid="{ED5FCDC8-66C7-453F-9F9F-8D7303710585}" name="Mult" dataDxfId="3"/>
    <tableColumn id="5" xr3:uid="{A3F17021-03FE-4DE9-B869-DB1DF65445D4}" name="Low" dataDxfId="2">
      <calculatedColumnFormula>F4*0.75*E4</calculatedColumnFormula>
    </tableColumn>
    <tableColumn id="6" xr3:uid="{C5ECF317-BEBD-4DAA-BD89-893E56E3FFD7}" name="Medium" dataDxfId="1">
      <calculatedColumnFormula>F4*E4</calculatedColumnFormula>
    </tableColumn>
    <tableColumn id="7" xr3:uid="{6C282593-5AE8-4AE4-9E36-59E463E50BB9}" name="High" dataDxfId="0">
      <calculatedColumnFormula>E4*F4*1.25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FE9B8C-18E3-4CE8-A416-53D652795197}">
  <dimension ref="C3:I90"/>
  <sheetViews>
    <sheetView tabSelected="1" zoomScale="115" zoomScaleNormal="115" workbookViewId="0">
      <selection activeCell="F10" sqref="F10"/>
    </sheetView>
  </sheetViews>
  <sheetFormatPr defaultRowHeight="14.4" x14ac:dyDescent="0.3"/>
  <cols>
    <col min="3" max="3" width="18.5546875" bestFit="1" customWidth="1"/>
    <col min="4" max="4" width="13.5546875" bestFit="1" customWidth="1"/>
    <col min="5" max="5" width="13.88671875" bestFit="1" customWidth="1"/>
    <col min="7" max="7" width="13.109375" bestFit="1" customWidth="1"/>
    <col min="8" max="9" width="13.88671875" bestFit="1" customWidth="1"/>
  </cols>
  <sheetData>
    <row r="3" spans="3:9" x14ac:dyDescent="0.3">
      <c r="C3" s="1" t="s">
        <v>0</v>
      </c>
      <c r="D3" s="1" t="s">
        <v>1</v>
      </c>
      <c r="E3" s="1" t="s">
        <v>2</v>
      </c>
      <c r="F3" s="1" t="s">
        <v>22</v>
      </c>
      <c r="G3" s="1" t="s">
        <v>23</v>
      </c>
      <c r="H3" s="1" t="s">
        <v>24</v>
      </c>
      <c r="I3" s="1" t="s">
        <v>25</v>
      </c>
    </row>
    <row r="4" spans="3:9" x14ac:dyDescent="0.3">
      <c r="C4" s="4" t="s">
        <v>3</v>
      </c>
      <c r="D4" s="4" t="s">
        <v>4</v>
      </c>
      <c r="E4" s="5">
        <v>384361.56770000001</v>
      </c>
      <c r="F4" s="2">
        <v>1.03</v>
      </c>
      <c r="G4" s="3">
        <f>F4*0.75*E4</f>
        <v>296919.31104825001</v>
      </c>
      <c r="H4" s="3">
        <f>F4*E4</f>
        <v>395892.41473100003</v>
      </c>
      <c r="I4" s="3">
        <f>E4*F4*1.25</f>
        <v>494865.51841375005</v>
      </c>
    </row>
    <row r="5" spans="3:9" x14ac:dyDescent="0.3">
      <c r="C5" s="4" t="s">
        <v>3</v>
      </c>
      <c r="D5" s="4" t="s">
        <v>5</v>
      </c>
      <c r="E5" s="5">
        <v>72493.832800000004</v>
      </c>
      <c r="F5" s="2">
        <v>1.1599999999999999</v>
      </c>
      <c r="G5" s="3">
        <f t="shared" ref="G5:G68" si="0">F5*0.75*E5</f>
        <v>63069.634535999998</v>
      </c>
      <c r="H5" s="3">
        <f t="shared" ref="H5:H68" si="1">F5*E5</f>
        <v>84092.846047999992</v>
      </c>
      <c r="I5" s="3">
        <f t="shared" ref="I5:I68" si="2">E5*F5*1.25</f>
        <v>105116.05755999999</v>
      </c>
    </row>
    <row r="6" spans="3:9" x14ac:dyDescent="0.3">
      <c r="C6" s="4" t="s">
        <v>3</v>
      </c>
      <c r="D6" s="4" t="s">
        <v>6</v>
      </c>
      <c r="E6" s="5">
        <v>35657.6175</v>
      </c>
      <c r="F6" s="2">
        <v>1.1499999999999999</v>
      </c>
      <c r="G6" s="3">
        <f t="shared" si="0"/>
        <v>30754.695093749997</v>
      </c>
      <c r="H6" s="3">
        <f t="shared" si="1"/>
        <v>41006.260125000001</v>
      </c>
      <c r="I6" s="3">
        <f t="shared" si="2"/>
        <v>51257.825156250001</v>
      </c>
    </row>
    <row r="7" spans="3:9" x14ac:dyDescent="0.3">
      <c r="C7" s="4" t="s">
        <v>3</v>
      </c>
      <c r="D7" s="4" t="s">
        <v>7</v>
      </c>
      <c r="E7" s="5">
        <v>26526.244500000001</v>
      </c>
      <c r="F7" s="2">
        <v>1.1100000000000001</v>
      </c>
      <c r="G7" s="3">
        <f t="shared" si="0"/>
        <v>22083.098546249999</v>
      </c>
      <c r="H7" s="3">
        <f>F7*E7</f>
        <v>29444.131395000004</v>
      </c>
      <c r="I7" s="3">
        <f t="shared" si="2"/>
        <v>36805.164243750005</v>
      </c>
    </row>
    <row r="8" spans="3:9" x14ac:dyDescent="0.3">
      <c r="C8" s="4" t="s">
        <v>3</v>
      </c>
      <c r="D8" s="4" t="s">
        <v>8</v>
      </c>
      <c r="E8" s="5">
        <v>23563.190500000001</v>
      </c>
      <c r="F8" s="2">
        <v>0.8</v>
      </c>
      <c r="G8" s="3">
        <f t="shared" si="0"/>
        <v>14137.914300000002</v>
      </c>
      <c r="H8" s="3">
        <f t="shared" si="1"/>
        <v>18850.5524</v>
      </c>
      <c r="I8" s="3">
        <f t="shared" si="2"/>
        <v>23563.190500000001</v>
      </c>
    </row>
    <row r="9" spans="3:9" x14ac:dyDescent="0.3">
      <c r="C9" s="4" t="s">
        <v>3</v>
      </c>
      <c r="D9" s="4" t="s">
        <v>9</v>
      </c>
      <c r="E9" s="5">
        <v>3829.1911</v>
      </c>
      <c r="F9" s="2">
        <v>1.03</v>
      </c>
      <c r="G9" s="3">
        <f t="shared" si="0"/>
        <v>2958.0501247499997</v>
      </c>
      <c r="H9" s="3">
        <f t="shared" si="1"/>
        <v>3944.0668330000003</v>
      </c>
      <c r="I9" s="3">
        <f t="shared" si="2"/>
        <v>4930.0835412500001</v>
      </c>
    </row>
    <row r="10" spans="3:9" x14ac:dyDescent="0.3">
      <c r="C10" s="4" t="s">
        <v>3</v>
      </c>
      <c r="D10" s="4" t="s">
        <v>10</v>
      </c>
      <c r="E10" s="5">
        <v>110026.6401</v>
      </c>
      <c r="F10" s="2">
        <v>0.83</v>
      </c>
      <c r="G10" s="3">
        <f t="shared" si="0"/>
        <v>68491.583462249997</v>
      </c>
      <c r="H10" s="3">
        <f t="shared" si="1"/>
        <v>91322.111283000006</v>
      </c>
      <c r="I10" s="3">
        <f t="shared" si="2"/>
        <v>114152.63910375</v>
      </c>
    </row>
    <row r="11" spans="3:9" x14ac:dyDescent="0.3">
      <c r="C11" s="4" t="s">
        <v>3</v>
      </c>
      <c r="D11" s="4" t="s">
        <v>11</v>
      </c>
      <c r="E11" s="5">
        <v>50552.268499999998</v>
      </c>
      <c r="F11" s="2">
        <v>0.98</v>
      </c>
      <c r="G11" s="3">
        <f t="shared" si="0"/>
        <v>37155.917347499999</v>
      </c>
      <c r="H11" s="3">
        <f t="shared" si="1"/>
        <v>49541.223129999998</v>
      </c>
      <c r="I11" s="3">
        <f t="shared" si="2"/>
        <v>61926.528912499998</v>
      </c>
    </row>
    <row r="12" spans="3:9" x14ac:dyDescent="0.3">
      <c r="C12" s="4" t="s">
        <v>12</v>
      </c>
      <c r="D12" s="4" t="s">
        <v>4</v>
      </c>
      <c r="E12" s="5">
        <v>214998.92689999999</v>
      </c>
      <c r="F12" s="2">
        <v>1.2</v>
      </c>
      <c r="G12" s="3">
        <f t="shared" si="0"/>
        <v>193499.03420999998</v>
      </c>
      <c r="H12" s="3">
        <f t="shared" si="1"/>
        <v>257998.71227999998</v>
      </c>
      <c r="I12" s="3">
        <f t="shared" si="2"/>
        <v>322498.39035</v>
      </c>
    </row>
    <row r="13" spans="3:9" x14ac:dyDescent="0.3">
      <c r="C13" s="4" t="s">
        <v>12</v>
      </c>
      <c r="D13" s="4" t="s">
        <v>5</v>
      </c>
      <c r="E13" s="5">
        <v>42243.950199999999</v>
      </c>
      <c r="F13" s="2">
        <v>1.1599999999999999</v>
      </c>
      <c r="G13" s="3">
        <f t="shared" si="0"/>
        <v>36752.236673999992</v>
      </c>
      <c r="H13" s="3">
        <f t="shared" si="1"/>
        <v>49002.982231999995</v>
      </c>
      <c r="I13" s="3">
        <f t="shared" si="2"/>
        <v>61253.72778999999</v>
      </c>
    </row>
    <row r="14" spans="3:9" x14ac:dyDescent="0.3">
      <c r="C14" s="4" t="s">
        <v>12</v>
      </c>
      <c r="D14" s="4" t="s">
        <v>6</v>
      </c>
      <c r="E14" s="5">
        <v>38302.152399999999</v>
      </c>
      <c r="F14" s="2">
        <v>1.1399999999999999</v>
      </c>
      <c r="G14" s="3">
        <f t="shared" si="0"/>
        <v>32748.340301999997</v>
      </c>
      <c r="H14" s="3">
        <f t="shared" si="1"/>
        <v>43664.453735999996</v>
      </c>
      <c r="I14" s="3">
        <f t="shared" si="2"/>
        <v>54580.567169999995</v>
      </c>
    </row>
    <row r="15" spans="3:9" x14ac:dyDescent="0.3">
      <c r="C15" s="4" t="s">
        <v>12</v>
      </c>
      <c r="D15" s="4" t="s">
        <v>7</v>
      </c>
      <c r="E15" s="5">
        <v>39906.179499999998</v>
      </c>
      <c r="F15" s="2">
        <v>1.05</v>
      </c>
      <c r="G15" s="3">
        <f t="shared" si="0"/>
        <v>31426.116356250001</v>
      </c>
      <c r="H15" s="3">
        <f t="shared" si="1"/>
        <v>41901.488474999998</v>
      </c>
      <c r="I15" s="3">
        <f t="shared" si="2"/>
        <v>52376.860593749996</v>
      </c>
    </row>
    <row r="16" spans="3:9" x14ac:dyDescent="0.3">
      <c r="C16" s="4" t="s">
        <v>12</v>
      </c>
      <c r="D16" s="4" t="s">
        <v>8</v>
      </c>
      <c r="E16" s="5">
        <v>17714.9241</v>
      </c>
      <c r="F16" s="2">
        <v>1.1399999999999999</v>
      </c>
      <c r="G16" s="3">
        <f t="shared" si="0"/>
        <v>15146.2601055</v>
      </c>
      <c r="H16" s="3">
        <f t="shared" si="1"/>
        <v>20195.013473999999</v>
      </c>
      <c r="I16" s="3">
        <f t="shared" si="2"/>
        <v>25243.766842500001</v>
      </c>
    </row>
    <row r="17" spans="3:9" x14ac:dyDescent="0.3">
      <c r="C17" s="4" t="s">
        <v>12</v>
      </c>
      <c r="D17" s="4" t="s">
        <v>9</v>
      </c>
      <c r="E17" s="5">
        <v>10307.103999999999</v>
      </c>
      <c r="F17" s="2">
        <v>0.94</v>
      </c>
      <c r="G17" s="3">
        <f t="shared" si="0"/>
        <v>7266.508319999999</v>
      </c>
      <c r="H17" s="3">
        <f t="shared" si="1"/>
        <v>9688.6777599999987</v>
      </c>
      <c r="I17" s="3">
        <f t="shared" si="2"/>
        <v>12110.847199999998</v>
      </c>
    </row>
    <row r="18" spans="3:9" x14ac:dyDescent="0.3">
      <c r="C18" s="4" t="s">
        <v>12</v>
      </c>
      <c r="D18" s="4" t="s">
        <v>10</v>
      </c>
      <c r="E18" s="5">
        <v>64352.652000000002</v>
      </c>
      <c r="F18" s="2">
        <v>1.01</v>
      </c>
      <c r="G18" s="3">
        <f t="shared" si="0"/>
        <v>48747.133890000005</v>
      </c>
      <c r="H18" s="3">
        <f t="shared" si="1"/>
        <v>64996.178520000001</v>
      </c>
      <c r="I18" s="3">
        <f t="shared" si="2"/>
        <v>81245.223150000005</v>
      </c>
    </row>
    <row r="19" spans="3:9" x14ac:dyDescent="0.3">
      <c r="C19" s="4" t="s">
        <v>12</v>
      </c>
      <c r="D19" s="4" t="s">
        <v>11</v>
      </c>
      <c r="E19" s="5">
        <v>31118.078399999999</v>
      </c>
      <c r="F19" s="2">
        <v>1.07</v>
      </c>
      <c r="G19" s="3">
        <f t="shared" si="0"/>
        <v>24972.257915999999</v>
      </c>
      <c r="H19" s="3">
        <f t="shared" si="1"/>
        <v>33296.343888000003</v>
      </c>
      <c r="I19" s="3">
        <f t="shared" si="2"/>
        <v>41620.429860000004</v>
      </c>
    </row>
    <row r="20" spans="3:9" x14ac:dyDescent="0.3">
      <c r="C20" s="4" t="s">
        <v>13</v>
      </c>
      <c r="D20" s="4" t="s">
        <v>4</v>
      </c>
      <c r="E20" s="5">
        <v>8203.0679</v>
      </c>
      <c r="F20" s="2">
        <v>0.87</v>
      </c>
      <c r="G20" s="3">
        <f t="shared" si="0"/>
        <v>5352.5018047499998</v>
      </c>
      <c r="H20" s="3">
        <f t="shared" si="1"/>
        <v>7136.669073</v>
      </c>
      <c r="I20" s="3">
        <f t="shared" si="2"/>
        <v>8920.8363412500003</v>
      </c>
    </row>
    <row r="21" spans="3:9" x14ac:dyDescent="0.3">
      <c r="C21" s="4" t="s">
        <v>13</v>
      </c>
      <c r="D21" s="4" t="s">
        <v>5</v>
      </c>
      <c r="E21" s="5">
        <v>899.70399999999995</v>
      </c>
      <c r="F21" s="2">
        <v>1.1000000000000001</v>
      </c>
      <c r="G21" s="3">
        <f t="shared" si="0"/>
        <v>742.25580000000002</v>
      </c>
      <c r="H21" s="3">
        <f t="shared" si="1"/>
        <v>989.67439999999999</v>
      </c>
      <c r="I21" s="3">
        <f t="shared" si="2"/>
        <v>1237.0930000000001</v>
      </c>
    </row>
    <row r="22" spans="3:9" x14ac:dyDescent="0.3">
      <c r="C22" s="4" t="s">
        <v>13</v>
      </c>
      <c r="D22" s="4" t="s">
        <v>6</v>
      </c>
      <c r="E22" s="5">
        <v>244.63650000000001</v>
      </c>
      <c r="F22" s="2">
        <v>0.89</v>
      </c>
      <c r="G22" s="3">
        <f t="shared" si="0"/>
        <v>163.29486374999999</v>
      </c>
      <c r="H22" s="3">
        <f t="shared" si="1"/>
        <v>217.72648500000003</v>
      </c>
      <c r="I22" s="3">
        <f t="shared" si="2"/>
        <v>272.15810625000006</v>
      </c>
    </row>
    <row r="23" spans="3:9" x14ac:dyDescent="0.3">
      <c r="C23" s="4" t="s">
        <v>13</v>
      </c>
      <c r="D23" s="4" t="s">
        <v>7</v>
      </c>
      <c r="E23" s="5">
        <v>1434.6315</v>
      </c>
      <c r="F23" s="2">
        <v>1.19</v>
      </c>
      <c r="G23" s="3">
        <f t="shared" si="0"/>
        <v>1280.4086137499999</v>
      </c>
      <c r="H23" s="3">
        <f t="shared" si="1"/>
        <v>1707.2114849999998</v>
      </c>
      <c r="I23" s="3">
        <f t="shared" si="2"/>
        <v>2134.0143562499998</v>
      </c>
    </row>
    <row r="24" spans="3:9" x14ac:dyDescent="0.3">
      <c r="C24" s="4" t="s">
        <v>13</v>
      </c>
      <c r="D24" s="4" t="s">
        <v>8</v>
      </c>
      <c r="E24" s="5">
        <v>2030.7969000000001</v>
      </c>
      <c r="F24" s="2">
        <v>0.85</v>
      </c>
      <c r="G24" s="3">
        <f t="shared" si="0"/>
        <v>1294.6330237499999</v>
      </c>
      <c r="H24" s="3">
        <f t="shared" si="1"/>
        <v>1726.177365</v>
      </c>
      <c r="I24" s="3">
        <f t="shared" si="2"/>
        <v>2157.7217062499999</v>
      </c>
    </row>
    <row r="25" spans="3:9" x14ac:dyDescent="0.3">
      <c r="C25" s="4" t="s">
        <v>13</v>
      </c>
      <c r="D25" s="4" t="s">
        <v>9</v>
      </c>
      <c r="E25" s="5">
        <v>576.76800000000003</v>
      </c>
      <c r="F25" s="2">
        <v>0.88</v>
      </c>
      <c r="G25" s="3">
        <f t="shared" si="0"/>
        <v>380.66688000000005</v>
      </c>
      <c r="H25" s="3">
        <f t="shared" si="1"/>
        <v>507.55584000000005</v>
      </c>
      <c r="I25" s="3">
        <f t="shared" si="2"/>
        <v>634.4448000000001</v>
      </c>
    </row>
    <row r="26" spans="3:9" x14ac:dyDescent="0.3">
      <c r="C26" s="4" t="s">
        <v>13</v>
      </c>
      <c r="D26" s="4" t="s">
        <v>10</v>
      </c>
      <c r="E26" s="5">
        <v>15773.2636</v>
      </c>
      <c r="F26" s="2">
        <v>0.89</v>
      </c>
      <c r="G26" s="3">
        <f t="shared" si="0"/>
        <v>10528.653452999999</v>
      </c>
      <c r="H26" s="3">
        <f t="shared" si="1"/>
        <v>14038.204604</v>
      </c>
      <c r="I26" s="3">
        <f t="shared" si="2"/>
        <v>17547.755755000002</v>
      </c>
    </row>
    <row r="27" spans="3:9" x14ac:dyDescent="0.3">
      <c r="C27" s="4" t="s">
        <v>13</v>
      </c>
      <c r="D27" s="4" t="s">
        <v>11</v>
      </c>
      <c r="E27" s="5">
        <v>1661.8218999999999</v>
      </c>
      <c r="F27" s="2">
        <v>1.19</v>
      </c>
      <c r="G27" s="3">
        <f t="shared" si="0"/>
        <v>1483.17604575</v>
      </c>
      <c r="H27" s="3">
        <f t="shared" si="1"/>
        <v>1977.5680609999997</v>
      </c>
      <c r="I27" s="3">
        <f t="shared" si="2"/>
        <v>2471.9600762499995</v>
      </c>
    </row>
    <row r="28" spans="3:9" x14ac:dyDescent="0.3">
      <c r="C28" s="4" t="s">
        <v>14</v>
      </c>
      <c r="D28" s="4" t="s">
        <v>4</v>
      </c>
      <c r="E28" s="5">
        <v>352653.20130000002</v>
      </c>
      <c r="F28" s="2">
        <v>1.07</v>
      </c>
      <c r="G28" s="3">
        <f t="shared" si="0"/>
        <v>283004.19404325</v>
      </c>
      <c r="H28" s="3">
        <f t="shared" si="1"/>
        <v>377338.92539100006</v>
      </c>
      <c r="I28" s="3">
        <f t="shared" si="2"/>
        <v>471673.65673875005</v>
      </c>
    </row>
    <row r="29" spans="3:9" x14ac:dyDescent="0.3">
      <c r="C29" s="4" t="s">
        <v>14</v>
      </c>
      <c r="D29" s="4" t="s">
        <v>5</v>
      </c>
      <c r="E29" s="5">
        <v>53304.171900000001</v>
      </c>
      <c r="F29" s="2">
        <v>1.1200000000000001</v>
      </c>
      <c r="G29" s="3">
        <f t="shared" si="0"/>
        <v>44775.504396000004</v>
      </c>
      <c r="H29" s="3">
        <f t="shared" si="1"/>
        <v>59700.67252800001</v>
      </c>
      <c r="I29" s="3">
        <f t="shared" si="2"/>
        <v>74625.840660000016</v>
      </c>
    </row>
    <row r="30" spans="3:9" x14ac:dyDescent="0.3">
      <c r="C30" s="4" t="s">
        <v>14</v>
      </c>
      <c r="D30" s="4" t="s">
        <v>6</v>
      </c>
      <c r="E30" s="5">
        <v>58524.219100000002</v>
      </c>
      <c r="F30" s="2">
        <v>0.91</v>
      </c>
      <c r="G30" s="3">
        <f t="shared" si="0"/>
        <v>39942.77953575</v>
      </c>
      <c r="H30" s="3">
        <f t="shared" si="1"/>
        <v>53257.039381000002</v>
      </c>
      <c r="I30" s="3">
        <f t="shared" si="2"/>
        <v>66571.299226250005</v>
      </c>
    </row>
    <row r="31" spans="3:9" x14ac:dyDescent="0.3">
      <c r="C31" s="4" t="s">
        <v>14</v>
      </c>
      <c r="D31" s="4" t="s">
        <v>7</v>
      </c>
      <c r="E31" s="5">
        <v>45792.352800000001</v>
      </c>
      <c r="F31" s="2">
        <v>0.88</v>
      </c>
      <c r="G31" s="3">
        <f t="shared" si="0"/>
        <v>30222.952848000001</v>
      </c>
      <c r="H31" s="3">
        <f t="shared" si="1"/>
        <v>40297.270464000001</v>
      </c>
      <c r="I31" s="3">
        <f t="shared" si="2"/>
        <v>50371.588080000001</v>
      </c>
    </row>
    <row r="32" spans="3:9" x14ac:dyDescent="0.3">
      <c r="C32" s="4" t="s">
        <v>14</v>
      </c>
      <c r="D32" s="4" t="s">
        <v>8</v>
      </c>
      <c r="E32" s="5">
        <v>34933.748399999997</v>
      </c>
      <c r="F32" s="2">
        <v>1.08</v>
      </c>
      <c r="G32" s="3">
        <f t="shared" si="0"/>
        <v>28296.336203999999</v>
      </c>
      <c r="H32" s="3">
        <f t="shared" si="1"/>
        <v>37728.448272000001</v>
      </c>
      <c r="I32" s="3">
        <f t="shared" si="2"/>
        <v>47160.560340000004</v>
      </c>
    </row>
    <row r="33" spans="3:9" x14ac:dyDescent="0.3">
      <c r="C33" s="4" t="s">
        <v>14</v>
      </c>
      <c r="D33" s="4" t="s">
        <v>9</v>
      </c>
      <c r="E33" s="5">
        <v>7435.3724000000002</v>
      </c>
      <c r="F33" s="2">
        <v>1.07</v>
      </c>
      <c r="G33" s="3">
        <f t="shared" si="0"/>
        <v>5966.8863510000001</v>
      </c>
      <c r="H33" s="3">
        <f t="shared" si="1"/>
        <v>7955.848468000001</v>
      </c>
      <c r="I33" s="3">
        <f t="shared" si="2"/>
        <v>9944.8105850000011</v>
      </c>
    </row>
    <row r="34" spans="3:9" x14ac:dyDescent="0.3">
      <c r="C34" s="4" t="s">
        <v>14</v>
      </c>
      <c r="D34" s="4" t="s">
        <v>10</v>
      </c>
      <c r="E34" s="5">
        <v>73481.2981</v>
      </c>
      <c r="F34" s="2">
        <v>0.83</v>
      </c>
      <c r="G34" s="3">
        <f t="shared" si="0"/>
        <v>45742.108067249996</v>
      </c>
      <c r="H34" s="3">
        <f t="shared" si="1"/>
        <v>60989.477422999997</v>
      </c>
      <c r="I34" s="3">
        <f t="shared" si="2"/>
        <v>76236.846778749998</v>
      </c>
    </row>
    <row r="35" spans="3:9" x14ac:dyDescent="0.3">
      <c r="C35" s="4" t="s">
        <v>14</v>
      </c>
      <c r="D35" s="4" t="s">
        <v>11</v>
      </c>
      <c r="E35" s="5">
        <v>54673.733399999997</v>
      </c>
      <c r="F35" s="2">
        <v>1.05</v>
      </c>
      <c r="G35" s="3">
        <f t="shared" si="0"/>
        <v>43055.565052500002</v>
      </c>
      <c r="H35" s="3">
        <f t="shared" si="1"/>
        <v>57407.42007</v>
      </c>
      <c r="I35" s="3">
        <f t="shared" si="2"/>
        <v>71759.275087500006</v>
      </c>
    </row>
    <row r="36" spans="3:9" x14ac:dyDescent="0.3">
      <c r="C36" s="4" t="s">
        <v>15</v>
      </c>
      <c r="D36" s="4" t="s">
        <v>4</v>
      </c>
      <c r="E36" s="5">
        <v>118896.6888</v>
      </c>
      <c r="F36" s="2">
        <v>0.8</v>
      </c>
      <c r="G36" s="3">
        <f t="shared" si="0"/>
        <v>71338.013280000014</v>
      </c>
      <c r="H36" s="3">
        <f t="shared" si="1"/>
        <v>95117.351040000009</v>
      </c>
      <c r="I36" s="3">
        <f t="shared" si="2"/>
        <v>118896.6888</v>
      </c>
    </row>
    <row r="37" spans="3:9" x14ac:dyDescent="0.3">
      <c r="C37" s="4" t="s">
        <v>15</v>
      </c>
      <c r="D37" s="4" t="s">
        <v>5</v>
      </c>
      <c r="E37" s="5">
        <v>15839.0085</v>
      </c>
      <c r="F37" s="2">
        <v>0.88</v>
      </c>
      <c r="G37" s="3">
        <f t="shared" si="0"/>
        <v>10453.74561</v>
      </c>
      <c r="H37" s="3">
        <f t="shared" si="1"/>
        <v>13938.32748</v>
      </c>
      <c r="I37" s="3">
        <f t="shared" si="2"/>
        <v>17422.909350000002</v>
      </c>
    </row>
    <row r="38" spans="3:9" x14ac:dyDescent="0.3">
      <c r="C38" s="4" t="s">
        <v>15</v>
      </c>
      <c r="D38" s="4" t="s">
        <v>6</v>
      </c>
      <c r="E38" s="5">
        <v>18405.964899999999</v>
      </c>
      <c r="F38" s="2">
        <v>1</v>
      </c>
      <c r="G38" s="3">
        <f t="shared" si="0"/>
        <v>13804.473674999999</v>
      </c>
      <c r="H38" s="3">
        <f t="shared" si="1"/>
        <v>18405.964899999999</v>
      </c>
      <c r="I38" s="3">
        <f t="shared" si="2"/>
        <v>23007.456124999997</v>
      </c>
    </row>
    <row r="39" spans="3:9" x14ac:dyDescent="0.3">
      <c r="C39" s="4" t="s">
        <v>15</v>
      </c>
      <c r="D39" s="4" t="s">
        <v>7</v>
      </c>
      <c r="E39" s="5">
        <v>11818.2232</v>
      </c>
      <c r="F39" s="2">
        <v>1.2</v>
      </c>
      <c r="G39" s="3">
        <f t="shared" si="0"/>
        <v>10636.400879999999</v>
      </c>
      <c r="H39" s="3">
        <f t="shared" si="1"/>
        <v>14181.867840000001</v>
      </c>
      <c r="I39" s="3">
        <f t="shared" si="2"/>
        <v>17727.334800000001</v>
      </c>
    </row>
    <row r="40" spans="3:9" x14ac:dyDescent="0.3">
      <c r="C40" s="4" t="s">
        <v>15</v>
      </c>
      <c r="D40" s="4" t="s">
        <v>8</v>
      </c>
      <c r="E40" s="5">
        <v>9089.3086999999996</v>
      </c>
      <c r="F40" s="2">
        <v>0.92</v>
      </c>
      <c r="G40" s="3">
        <f t="shared" si="0"/>
        <v>6271.6230030000006</v>
      </c>
      <c r="H40" s="3">
        <f t="shared" si="1"/>
        <v>8362.1640040000002</v>
      </c>
      <c r="I40" s="3">
        <f t="shared" si="2"/>
        <v>10452.705005</v>
      </c>
    </row>
    <row r="41" spans="3:9" x14ac:dyDescent="0.3">
      <c r="C41" s="4" t="s">
        <v>15</v>
      </c>
      <c r="D41" s="4" t="s">
        <v>9</v>
      </c>
      <c r="E41" s="5">
        <v>4783.5817999999999</v>
      </c>
      <c r="F41" s="2">
        <v>0.88</v>
      </c>
      <c r="G41" s="3">
        <f t="shared" si="0"/>
        <v>3157.1639880000002</v>
      </c>
      <c r="H41" s="3">
        <f t="shared" si="1"/>
        <v>4209.5519839999997</v>
      </c>
      <c r="I41" s="3">
        <f t="shared" si="2"/>
        <v>5261.9399799999992</v>
      </c>
    </row>
    <row r="42" spans="3:9" x14ac:dyDescent="0.3">
      <c r="C42" s="4" t="s">
        <v>15</v>
      </c>
      <c r="D42" s="4" t="s">
        <v>10</v>
      </c>
      <c r="E42" s="5">
        <v>27444.9067</v>
      </c>
      <c r="F42" s="2">
        <v>0.8</v>
      </c>
      <c r="G42" s="3">
        <f t="shared" si="0"/>
        <v>16466.944020000003</v>
      </c>
      <c r="H42" s="3">
        <f t="shared" si="1"/>
        <v>21955.925360000001</v>
      </c>
      <c r="I42" s="3">
        <f t="shared" si="2"/>
        <v>27444.9067</v>
      </c>
    </row>
    <row r="43" spans="3:9" x14ac:dyDescent="0.3">
      <c r="C43" s="4" t="s">
        <v>15</v>
      </c>
      <c r="D43" s="4" t="s">
        <v>11</v>
      </c>
      <c r="E43" s="5">
        <v>13136.5054</v>
      </c>
      <c r="F43" s="2">
        <v>0.84</v>
      </c>
      <c r="G43" s="3">
        <f t="shared" si="0"/>
        <v>8275.9984019999993</v>
      </c>
      <c r="H43" s="3">
        <f t="shared" si="1"/>
        <v>11034.664536</v>
      </c>
      <c r="I43" s="3">
        <f t="shared" si="2"/>
        <v>13793.330669999999</v>
      </c>
    </row>
    <row r="44" spans="3:9" x14ac:dyDescent="0.3">
      <c r="C44" s="4" t="s">
        <v>16</v>
      </c>
      <c r="D44" s="4" t="s">
        <v>4</v>
      </c>
      <c r="E44" s="5">
        <v>106583.7102</v>
      </c>
      <c r="F44" s="2">
        <v>1.07</v>
      </c>
      <c r="G44" s="3">
        <f t="shared" si="0"/>
        <v>85533.427435499994</v>
      </c>
      <c r="H44" s="3">
        <f t="shared" si="1"/>
        <v>114044.56991400001</v>
      </c>
      <c r="I44" s="3">
        <f t="shared" si="2"/>
        <v>142555.71239250002</v>
      </c>
    </row>
    <row r="45" spans="3:9" x14ac:dyDescent="0.3">
      <c r="C45" s="4" t="s">
        <v>16</v>
      </c>
      <c r="D45" s="4" t="s">
        <v>5</v>
      </c>
      <c r="E45" s="5">
        <v>22182.534500000002</v>
      </c>
      <c r="F45" s="2">
        <v>0.89</v>
      </c>
      <c r="G45" s="3">
        <f t="shared" si="0"/>
        <v>14806.84177875</v>
      </c>
      <c r="H45" s="3">
        <f t="shared" si="1"/>
        <v>19742.455705</v>
      </c>
      <c r="I45" s="3">
        <f t="shared" si="2"/>
        <v>24678.06963125</v>
      </c>
    </row>
    <row r="46" spans="3:9" x14ac:dyDescent="0.3">
      <c r="C46" s="4" t="s">
        <v>16</v>
      </c>
      <c r="D46" s="4" t="s">
        <v>6</v>
      </c>
      <c r="E46" s="5">
        <v>21359.6931</v>
      </c>
      <c r="F46" s="2">
        <v>0.95</v>
      </c>
      <c r="G46" s="3">
        <f t="shared" si="0"/>
        <v>15218.781333749999</v>
      </c>
      <c r="H46" s="3">
        <f t="shared" si="1"/>
        <v>20291.708445</v>
      </c>
      <c r="I46" s="3">
        <f t="shared" si="2"/>
        <v>25364.635556249999</v>
      </c>
    </row>
    <row r="47" spans="3:9" x14ac:dyDescent="0.3">
      <c r="C47" s="4" t="s">
        <v>16</v>
      </c>
      <c r="D47" s="4" t="s">
        <v>7</v>
      </c>
      <c r="E47" s="5">
        <v>5345.6544999999996</v>
      </c>
      <c r="F47" s="2">
        <v>0.83</v>
      </c>
      <c r="G47" s="3">
        <f t="shared" si="0"/>
        <v>3327.6699262499997</v>
      </c>
      <c r="H47" s="3">
        <f t="shared" si="1"/>
        <v>4436.8932349999995</v>
      </c>
      <c r="I47" s="3">
        <f t="shared" si="2"/>
        <v>5546.1165437499994</v>
      </c>
    </row>
    <row r="48" spans="3:9" x14ac:dyDescent="0.3">
      <c r="C48" s="4" t="s">
        <v>16</v>
      </c>
      <c r="D48" s="4" t="s">
        <v>8</v>
      </c>
      <c r="E48" s="5">
        <v>27466.214899999999</v>
      </c>
      <c r="F48" s="2">
        <v>0.97</v>
      </c>
      <c r="G48" s="3">
        <f t="shared" si="0"/>
        <v>19981.671339749999</v>
      </c>
      <c r="H48" s="3">
        <f t="shared" si="1"/>
        <v>26642.228453</v>
      </c>
      <c r="I48" s="3">
        <f t="shared" si="2"/>
        <v>33302.785566250001</v>
      </c>
    </row>
    <row r="49" spans="3:9" x14ac:dyDescent="0.3">
      <c r="C49" s="4" t="s">
        <v>16</v>
      </c>
      <c r="D49" s="4" t="s">
        <v>9</v>
      </c>
      <c r="E49" s="5">
        <v>2228.6614</v>
      </c>
      <c r="F49" s="2">
        <v>1.1299999999999999</v>
      </c>
      <c r="G49" s="3">
        <f t="shared" si="0"/>
        <v>1888.7905364999997</v>
      </c>
      <c r="H49" s="3">
        <f t="shared" si="1"/>
        <v>2518.3873819999999</v>
      </c>
      <c r="I49" s="3">
        <f t="shared" si="2"/>
        <v>3147.9842275000001</v>
      </c>
    </row>
    <row r="50" spans="3:9" x14ac:dyDescent="0.3">
      <c r="C50" s="4" t="s">
        <v>16</v>
      </c>
      <c r="D50" s="4" t="s">
        <v>10</v>
      </c>
      <c r="E50" s="5">
        <v>29382.903600000001</v>
      </c>
      <c r="F50" s="2">
        <v>0.85</v>
      </c>
      <c r="G50" s="3">
        <f t="shared" si="0"/>
        <v>18731.601044999999</v>
      </c>
      <c r="H50" s="3">
        <f t="shared" si="1"/>
        <v>24975.468059999999</v>
      </c>
      <c r="I50" s="3">
        <f t="shared" si="2"/>
        <v>31219.335074999999</v>
      </c>
    </row>
    <row r="51" spans="3:9" x14ac:dyDescent="0.3">
      <c r="C51" s="4" t="s">
        <v>16</v>
      </c>
      <c r="D51" s="4" t="s">
        <v>11</v>
      </c>
      <c r="E51" s="5">
        <v>7451.3903</v>
      </c>
      <c r="F51" s="2">
        <v>0.94</v>
      </c>
      <c r="G51" s="3">
        <f t="shared" si="0"/>
        <v>5253.2301614999997</v>
      </c>
      <c r="H51" s="3">
        <f t="shared" si="1"/>
        <v>7004.3068819999999</v>
      </c>
      <c r="I51" s="3">
        <f t="shared" si="2"/>
        <v>8755.3836025000001</v>
      </c>
    </row>
    <row r="52" spans="3:9" x14ac:dyDescent="0.3">
      <c r="C52" s="4" t="s">
        <v>17</v>
      </c>
      <c r="D52" s="4" t="s">
        <v>4</v>
      </c>
      <c r="E52" s="5">
        <v>155031.91750000001</v>
      </c>
      <c r="F52" s="2">
        <v>1.07</v>
      </c>
      <c r="G52" s="3">
        <f t="shared" si="0"/>
        <v>124413.11379375</v>
      </c>
      <c r="H52" s="3">
        <f t="shared" si="1"/>
        <v>165884.15172500003</v>
      </c>
      <c r="I52" s="3">
        <f t="shared" si="2"/>
        <v>207355.18965625003</v>
      </c>
    </row>
    <row r="53" spans="3:9" x14ac:dyDescent="0.3">
      <c r="C53" s="4" t="s">
        <v>17</v>
      </c>
      <c r="D53" s="4" t="s">
        <v>5</v>
      </c>
      <c r="E53" s="5">
        <v>38098.978000000003</v>
      </c>
      <c r="F53" s="2">
        <v>1.0900000000000001</v>
      </c>
      <c r="G53" s="3">
        <f t="shared" si="0"/>
        <v>31145.914515000008</v>
      </c>
      <c r="H53" s="3">
        <f t="shared" si="1"/>
        <v>41527.886020000005</v>
      </c>
      <c r="I53" s="3">
        <f t="shared" si="2"/>
        <v>51909.857525000007</v>
      </c>
    </row>
    <row r="54" spans="3:9" x14ac:dyDescent="0.3">
      <c r="C54" s="4" t="s">
        <v>17</v>
      </c>
      <c r="D54" s="4" t="s">
        <v>6</v>
      </c>
      <c r="E54" s="5">
        <v>10477.6592</v>
      </c>
      <c r="F54" s="2">
        <v>1.1200000000000001</v>
      </c>
      <c r="G54" s="3">
        <f t="shared" si="0"/>
        <v>8801.2337280000011</v>
      </c>
      <c r="H54" s="3">
        <f t="shared" si="1"/>
        <v>11734.978304000002</v>
      </c>
      <c r="I54" s="3">
        <f t="shared" si="2"/>
        <v>14668.722880000003</v>
      </c>
    </row>
    <row r="55" spans="3:9" x14ac:dyDescent="0.3">
      <c r="C55" s="4" t="s">
        <v>17</v>
      </c>
      <c r="D55" s="4" t="s">
        <v>7</v>
      </c>
      <c r="E55" s="5">
        <v>14503.6412</v>
      </c>
      <c r="F55" s="2">
        <v>0.81</v>
      </c>
      <c r="G55" s="3">
        <f t="shared" si="0"/>
        <v>8810.9620290000003</v>
      </c>
      <c r="H55" s="3">
        <f t="shared" si="1"/>
        <v>11747.949372000001</v>
      </c>
      <c r="I55" s="3">
        <f t="shared" si="2"/>
        <v>14684.936715000002</v>
      </c>
    </row>
    <row r="56" spans="3:9" x14ac:dyDescent="0.3">
      <c r="C56" s="4" t="s">
        <v>17</v>
      </c>
      <c r="D56" s="4" t="s">
        <v>8</v>
      </c>
      <c r="E56" s="5">
        <v>22987.764999999999</v>
      </c>
      <c r="F56" s="2">
        <v>0.8</v>
      </c>
      <c r="G56" s="3">
        <f t="shared" si="0"/>
        <v>13792.659000000001</v>
      </c>
      <c r="H56" s="3">
        <f t="shared" si="1"/>
        <v>18390.212</v>
      </c>
      <c r="I56" s="3">
        <f t="shared" si="2"/>
        <v>22987.764999999999</v>
      </c>
    </row>
    <row r="57" spans="3:9" x14ac:dyDescent="0.3">
      <c r="C57" s="4" t="s">
        <v>17</v>
      </c>
      <c r="D57" s="4" t="s">
        <v>9</v>
      </c>
      <c r="E57" s="5">
        <v>1034.3910000000001</v>
      </c>
      <c r="F57" s="2">
        <v>1.17</v>
      </c>
      <c r="G57" s="3">
        <f t="shared" si="0"/>
        <v>907.67810250000002</v>
      </c>
      <c r="H57" s="3">
        <f t="shared" si="1"/>
        <v>1210.23747</v>
      </c>
      <c r="I57" s="3">
        <f t="shared" si="2"/>
        <v>1512.7968375</v>
      </c>
    </row>
    <row r="58" spans="3:9" x14ac:dyDescent="0.3">
      <c r="C58" s="4" t="s">
        <v>17</v>
      </c>
      <c r="D58" s="4" t="s">
        <v>10</v>
      </c>
      <c r="E58" s="5">
        <v>40711.412600000003</v>
      </c>
      <c r="F58" s="2">
        <v>0.89</v>
      </c>
      <c r="G58" s="3">
        <f t="shared" si="0"/>
        <v>27174.867910500001</v>
      </c>
      <c r="H58" s="3">
        <f t="shared" si="1"/>
        <v>36233.157214000006</v>
      </c>
      <c r="I58" s="3">
        <f t="shared" si="2"/>
        <v>45291.446517500008</v>
      </c>
    </row>
    <row r="59" spans="3:9" x14ac:dyDescent="0.3">
      <c r="C59" s="4" t="s">
        <v>17</v>
      </c>
      <c r="D59" s="4" t="s">
        <v>11</v>
      </c>
      <c r="E59" s="5">
        <v>25544.4375</v>
      </c>
      <c r="F59" s="2">
        <v>0.9</v>
      </c>
      <c r="G59" s="3">
        <f t="shared" si="0"/>
        <v>17242.495312500003</v>
      </c>
      <c r="H59" s="3">
        <f t="shared" si="1"/>
        <v>22989.993750000001</v>
      </c>
      <c r="I59" s="3">
        <f t="shared" si="2"/>
        <v>28737.4921875</v>
      </c>
    </row>
    <row r="60" spans="3:9" x14ac:dyDescent="0.3">
      <c r="C60" s="4" t="s">
        <v>18</v>
      </c>
      <c r="D60" s="4" t="s">
        <v>4</v>
      </c>
      <c r="E60" s="5">
        <v>157724.21909999999</v>
      </c>
      <c r="F60" s="2">
        <v>1.17</v>
      </c>
      <c r="G60" s="3">
        <f t="shared" si="0"/>
        <v>138403.00226024998</v>
      </c>
      <c r="H60" s="3">
        <f t="shared" si="1"/>
        <v>184537.33634699997</v>
      </c>
      <c r="I60" s="3">
        <f t="shared" si="2"/>
        <v>230671.67043374997</v>
      </c>
    </row>
    <row r="61" spans="3:9" x14ac:dyDescent="0.3">
      <c r="C61" s="4" t="s">
        <v>18</v>
      </c>
      <c r="D61" s="4" t="s">
        <v>5</v>
      </c>
      <c r="E61" s="5">
        <v>14182.5005</v>
      </c>
      <c r="F61" s="2">
        <v>1.01</v>
      </c>
      <c r="G61" s="3">
        <f t="shared" si="0"/>
        <v>10743.244128750001</v>
      </c>
      <c r="H61" s="3">
        <f t="shared" si="1"/>
        <v>14324.325505000001</v>
      </c>
      <c r="I61" s="3">
        <f t="shared" si="2"/>
        <v>17905.406881250001</v>
      </c>
    </row>
    <row r="62" spans="3:9" x14ac:dyDescent="0.3">
      <c r="C62" s="4" t="s">
        <v>18</v>
      </c>
      <c r="D62" s="4" t="s">
        <v>6</v>
      </c>
      <c r="E62" s="5">
        <v>18417.920999999998</v>
      </c>
      <c r="F62" s="2">
        <v>1.07</v>
      </c>
      <c r="G62" s="3">
        <f t="shared" si="0"/>
        <v>14780.381602499998</v>
      </c>
      <c r="H62" s="3">
        <f t="shared" si="1"/>
        <v>19707.175469999998</v>
      </c>
      <c r="I62" s="3">
        <f t="shared" si="2"/>
        <v>24633.969337499999</v>
      </c>
    </row>
    <row r="63" spans="3:9" x14ac:dyDescent="0.3">
      <c r="C63" s="4" t="s">
        <v>18</v>
      </c>
      <c r="D63" s="4" t="s">
        <v>7</v>
      </c>
      <c r="E63" s="5">
        <v>19536.38</v>
      </c>
      <c r="F63" s="2">
        <v>0.85</v>
      </c>
      <c r="G63" s="3">
        <f t="shared" si="0"/>
        <v>12454.44225</v>
      </c>
      <c r="H63" s="3">
        <f t="shared" si="1"/>
        <v>16605.922999999999</v>
      </c>
      <c r="I63" s="3">
        <f t="shared" si="2"/>
        <v>20757.403749999998</v>
      </c>
    </row>
    <row r="64" spans="3:9" x14ac:dyDescent="0.3">
      <c r="C64" s="4" t="s">
        <v>18</v>
      </c>
      <c r="D64" s="4" t="s">
        <v>8</v>
      </c>
      <c r="E64" s="5">
        <v>8891.52</v>
      </c>
      <c r="F64" s="2">
        <v>0.97</v>
      </c>
      <c r="G64" s="3">
        <f t="shared" si="0"/>
        <v>6468.5808000000006</v>
      </c>
      <c r="H64" s="3">
        <f t="shared" si="1"/>
        <v>8624.7744000000002</v>
      </c>
      <c r="I64" s="3">
        <f t="shared" si="2"/>
        <v>10780.968000000001</v>
      </c>
    </row>
    <row r="65" spans="3:9" x14ac:dyDescent="0.3">
      <c r="C65" s="4" t="s">
        <v>18</v>
      </c>
      <c r="D65" s="4" t="s">
        <v>9</v>
      </c>
      <c r="E65" s="5">
        <v>891.32</v>
      </c>
      <c r="F65" s="2">
        <v>0.93</v>
      </c>
      <c r="G65" s="3">
        <f t="shared" si="0"/>
        <v>621.69569999999999</v>
      </c>
      <c r="H65" s="3">
        <f t="shared" si="1"/>
        <v>828.9276000000001</v>
      </c>
      <c r="I65" s="3">
        <f t="shared" si="2"/>
        <v>1036.1595000000002</v>
      </c>
    </row>
    <row r="66" spans="3:9" x14ac:dyDescent="0.3">
      <c r="C66" s="4" t="s">
        <v>18</v>
      </c>
      <c r="D66" s="4" t="s">
        <v>10</v>
      </c>
      <c r="E66" s="5">
        <v>25092.187399999999</v>
      </c>
      <c r="F66" s="2">
        <v>0.81</v>
      </c>
      <c r="G66" s="3">
        <f t="shared" si="0"/>
        <v>15243.503845499999</v>
      </c>
      <c r="H66" s="3">
        <f t="shared" si="1"/>
        <v>20324.671794000002</v>
      </c>
      <c r="I66" s="3">
        <f t="shared" si="2"/>
        <v>25405.8397425</v>
      </c>
    </row>
    <row r="67" spans="3:9" x14ac:dyDescent="0.3">
      <c r="C67" s="4" t="s">
        <v>18</v>
      </c>
      <c r="D67" s="4" t="s">
        <v>11</v>
      </c>
      <c r="E67" s="5">
        <v>45216.51</v>
      </c>
      <c r="F67" s="2">
        <v>1.01</v>
      </c>
      <c r="G67" s="3">
        <f t="shared" si="0"/>
        <v>34251.506325000002</v>
      </c>
      <c r="H67" s="3">
        <f t="shared" si="1"/>
        <v>45668.6751</v>
      </c>
      <c r="I67" s="3">
        <f t="shared" si="2"/>
        <v>57085.843874999999</v>
      </c>
    </row>
    <row r="68" spans="3:9" x14ac:dyDescent="0.3">
      <c r="C68" s="4" t="s">
        <v>19</v>
      </c>
      <c r="D68" s="4" t="s">
        <v>4</v>
      </c>
      <c r="E68" s="5">
        <v>19936.732</v>
      </c>
      <c r="F68" s="2">
        <v>1.2</v>
      </c>
      <c r="G68" s="3">
        <f t="shared" si="0"/>
        <v>17943.058799999999</v>
      </c>
      <c r="H68" s="3">
        <f t="shared" si="1"/>
        <v>23924.078399999999</v>
      </c>
      <c r="I68" s="3">
        <f t="shared" si="2"/>
        <v>29905.097999999998</v>
      </c>
    </row>
    <row r="69" spans="3:9" x14ac:dyDescent="0.3">
      <c r="C69" s="4" t="s">
        <v>19</v>
      </c>
      <c r="D69" s="4" t="s">
        <v>5</v>
      </c>
      <c r="E69" s="5">
        <v>4008.7</v>
      </c>
      <c r="F69" s="2">
        <v>1.07</v>
      </c>
      <c r="G69" s="3">
        <f t="shared" ref="G69:G89" si="3">F69*0.75*E69</f>
        <v>3216.9817499999999</v>
      </c>
      <c r="H69" s="3">
        <f t="shared" ref="H69:H89" si="4">F69*E69</f>
        <v>4289.3090000000002</v>
      </c>
      <c r="I69" s="3">
        <f t="shared" ref="I69:I89" si="5">E69*F69*1.25</f>
        <v>5361.6362500000005</v>
      </c>
    </row>
    <row r="70" spans="3:9" x14ac:dyDescent="0.3">
      <c r="C70" s="4" t="s">
        <v>19</v>
      </c>
      <c r="D70" s="4" t="s">
        <v>6</v>
      </c>
      <c r="E70" s="5">
        <v>369</v>
      </c>
      <c r="F70" s="2">
        <v>1.1200000000000001</v>
      </c>
      <c r="G70" s="3">
        <f t="shared" si="3"/>
        <v>309.96000000000004</v>
      </c>
      <c r="H70" s="3">
        <f t="shared" si="4"/>
        <v>413.28000000000003</v>
      </c>
      <c r="I70" s="3">
        <f t="shared" si="5"/>
        <v>516.6</v>
      </c>
    </row>
    <row r="71" spans="3:9" x14ac:dyDescent="0.3">
      <c r="C71" s="4" t="s">
        <v>19</v>
      </c>
      <c r="D71" s="4" t="s">
        <v>8</v>
      </c>
      <c r="E71" s="5">
        <v>1660.44</v>
      </c>
      <c r="F71" s="2">
        <v>0.97</v>
      </c>
      <c r="G71" s="3">
        <f t="shared" si="3"/>
        <v>1207.9701</v>
      </c>
      <c r="H71" s="3">
        <f t="shared" si="4"/>
        <v>1610.6268</v>
      </c>
      <c r="I71" s="3">
        <f t="shared" si="5"/>
        <v>2013.2835</v>
      </c>
    </row>
    <row r="72" spans="3:9" x14ac:dyDescent="0.3">
      <c r="C72" s="4" t="s">
        <v>19</v>
      </c>
      <c r="D72" s="4" t="s">
        <v>10</v>
      </c>
      <c r="E72" s="5">
        <v>12448.065000000001</v>
      </c>
      <c r="F72" s="2">
        <v>1.1000000000000001</v>
      </c>
      <c r="G72" s="3">
        <f t="shared" si="3"/>
        <v>10269.653625000001</v>
      </c>
      <c r="H72" s="3">
        <f t="shared" si="4"/>
        <v>13692.871500000001</v>
      </c>
      <c r="I72" s="3">
        <f t="shared" si="5"/>
        <v>17116.089375000003</v>
      </c>
    </row>
    <row r="73" spans="3:9" x14ac:dyDescent="0.3">
      <c r="C73" s="4" t="s">
        <v>19</v>
      </c>
      <c r="D73" s="4" t="s">
        <v>11</v>
      </c>
      <c r="E73" s="5">
        <v>5486.152</v>
      </c>
      <c r="F73" s="2">
        <v>1.1200000000000001</v>
      </c>
      <c r="G73" s="3">
        <f t="shared" si="3"/>
        <v>4608.3676800000003</v>
      </c>
      <c r="H73" s="3">
        <f t="shared" si="4"/>
        <v>6144.490240000001</v>
      </c>
      <c r="I73" s="3">
        <f t="shared" si="5"/>
        <v>7680.6128000000008</v>
      </c>
    </row>
    <row r="74" spans="3:9" x14ac:dyDescent="0.3">
      <c r="C74" s="4" t="s">
        <v>20</v>
      </c>
      <c r="D74" s="4" t="s">
        <v>4</v>
      </c>
      <c r="E74" s="5">
        <v>274137.39</v>
      </c>
      <c r="F74" s="2">
        <v>1</v>
      </c>
      <c r="G74" s="3">
        <f t="shared" si="3"/>
        <v>205603.04250000001</v>
      </c>
      <c r="H74" s="3">
        <f t="shared" si="4"/>
        <v>274137.39</v>
      </c>
      <c r="I74" s="3">
        <f t="shared" si="5"/>
        <v>342671.73750000005</v>
      </c>
    </row>
    <row r="75" spans="3:9" x14ac:dyDescent="0.3">
      <c r="C75" s="4" t="s">
        <v>20</v>
      </c>
      <c r="D75" s="4" t="s">
        <v>5</v>
      </c>
      <c r="E75" s="5">
        <v>62968.83</v>
      </c>
      <c r="F75" s="2">
        <v>1.1299999999999999</v>
      </c>
      <c r="G75" s="3">
        <f t="shared" si="3"/>
        <v>53366.083424999997</v>
      </c>
      <c r="H75" s="3">
        <f t="shared" si="4"/>
        <v>71154.777900000001</v>
      </c>
      <c r="I75" s="3">
        <f t="shared" si="5"/>
        <v>88943.472374999998</v>
      </c>
    </row>
    <row r="76" spans="3:9" x14ac:dyDescent="0.3">
      <c r="C76" s="4" t="s">
        <v>20</v>
      </c>
      <c r="D76" s="4" t="s">
        <v>6</v>
      </c>
      <c r="E76" s="5">
        <v>43286.61</v>
      </c>
      <c r="F76" s="2">
        <v>1.19</v>
      </c>
      <c r="G76" s="3">
        <f t="shared" si="3"/>
        <v>38633.299424999997</v>
      </c>
      <c r="H76" s="3">
        <f t="shared" si="4"/>
        <v>51511.065900000001</v>
      </c>
      <c r="I76" s="3">
        <f t="shared" si="5"/>
        <v>64388.832374999998</v>
      </c>
    </row>
    <row r="77" spans="3:9" x14ac:dyDescent="0.3">
      <c r="C77" s="4" t="s">
        <v>20</v>
      </c>
      <c r="D77" s="4" t="s">
        <v>7</v>
      </c>
      <c r="E77" s="5">
        <v>29986.959999999999</v>
      </c>
      <c r="F77" s="2">
        <v>1.03</v>
      </c>
      <c r="G77" s="3">
        <f t="shared" si="3"/>
        <v>23164.926599999999</v>
      </c>
      <c r="H77" s="3">
        <f t="shared" si="4"/>
        <v>30886.568800000001</v>
      </c>
      <c r="I77" s="3">
        <f t="shared" si="5"/>
        <v>38608.211000000003</v>
      </c>
    </row>
    <row r="78" spans="3:9" x14ac:dyDescent="0.3">
      <c r="C78" s="4" t="s">
        <v>20</v>
      </c>
      <c r="D78" s="4" t="s">
        <v>8</v>
      </c>
      <c r="E78" s="5">
        <v>19820.580000000002</v>
      </c>
      <c r="F78" s="2">
        <v>1.1599999999999999</v>
      </c>
      <c r="G78" s="3">
        <f t="shared" si="3"/>
        <v>17243.904599999998</v>
      </c>
      <c r="H78" s="3">
        <f t="shared" si="4"/>
        <v>22991.872800000001</v>
      </c>
      <c r="I78" s="3">
        <f t="shared" si="5"/>
        <v>28739.841</v>
      </c>
    </row>
    <row r="79" spans="3:9" x14ac:dyDescent="0.3">
      <c r="C79" s="4" t="s">
        <v>20</v>
      </c>
      <c r="D79" s="4" t="s">
        <v>9</v>
      </c>
      <c r="E79" s="5">
        <v>9834.7999999999993</v>
      </c>
      <c r="F79" s="2">
        <v>0.89</v>
      </c>
      <c r="G79" s="3">
        <f t="shared" si="3"/>
        <v>6564.7289999999994</v>
      </c>
      <c r="H79" s="3">
        <f t="shared" si="4"/>
        <v>8752.9719999999998</v>
      </c>
      <c r="I79" s="3">
        <f t="shared" si="5"/>
        <v>10941.215</v>
      </c>
    </row>
    <row r="80" spans="3:9" x14ac:dyDescent="0.3">
      <c r="C80" s="4" t="s">
        <v>20</v>
      </c>
      <c r="D80" s="4" t="s">
        <v>10</v>
      </c>
      <c r="E80" s="5">
        <v>75900.11</v>
      </c>
      <c r="F80" s="2">
        <v>0.92</v>
      </c>
      <c r="G80" s="3">
        <f t="shared" si="3"/>
        <v>52371.075900000003</v>
      </c>
      <c r="H80" s="3">
        <f t="shared" si="4"/>
        <v>69828.101200000005</v>
      </c>
      <c r="I80" s="3">
        <f t="shared" si="5"/>
        <v>87285.126500000013</v>
      </c>
    </row>
    <row r="81" spans="3:9" x14ac:dyDescent="0.3">
      <c r="C81" s="4" t="s">
        <v>20</v>
      </c>
      <c r="D81" s="4" t="s">
        <v>11</v>
      </c>
      <c r="E81" s="5">
        <v>44417.88</v>
      </c>
      <c r="F81" s="2">
        <v>0.98</v>
      </c>
      <c r="G81" s="3">
        <f t="shared" si="3"/>
        <v>32647.141799999998</v>
      </c>
      <c r="H81" s="3">
        <f t="shared" si="4"/>
        <v>43529.522399999994</v>
      </c>
      <c r="I81" s="3">
        <f t="shared" si="5"/>
        <v>54411.902999999991</v>
      </c>
    </row>
    <row r="82" spans="3:9" x14ac:dyDescent="0.3">
      <c r="C82" s="4" t="s">
        <v>21</v>
      </c>
      <c r="D82" s="4" t="s">
        <v>4</v>
      </c>
      <c r="E82" s="5">
        <v>14596.986000000001</v>
      </c>
      <c r="F82" s="2">
        <v>1.18</v>
      </c>
      <c r="G82" s="3">
        <f t="shared" si="3"/>
        <v>12918.332610000001</v>
      </c>
      <c r="H82" s="3">
        <f t="shared" si="4"/>
        <v>17224.443480000002</v>
      </c>
      <c r="I82" s="3">
        <f t="shared" si="5"/>
        <v>21530.554350000002</v>
      </c>
    </row>
    <row r="83" spans="3:9" x14ac:dyDescent="0.3">
      <c r="C83" s="4" t="s">
        <v>21</v>
      </c>
      <c r="D83" s="4" t="s">
        <v>5</v>
      </c>
      <c r="E83" s="5">
        <v>3357.1866</v>
      </c>
      <c r="F83" s="2">
        <v>0.85</v>
      </c>
      <c r="G83" s="3">
        <f t="shared" si="3"/>
        <v>2140.2064574999999</v>
      </c>
      <c r="H83" s="3">
        <f t="shared" si="4"/>
        <v>2853.6086099999998</v>
      </c>
      <c r="I83" s="3">
        <f t="shared" si="5"/>
        <v>3567.0107624999996</v>
      </c>
    </row>
    <row r="84" spans="3:9" x14ac:dyDescent="0.3">
      <c r="C84" s="4" t="s">
        <v>21</v>
      </c>
      <c r="D84" s="4" t="s">
        <v>6</v>
      </c>
      <c r="E84" s="5">
        <v>2867.165</v>
      </c>
      <c r="F84" s="2">
        <v>0.86</v>
      </c>
      <c r="G84" s="3">
        <f t="shared" si="3"/>
        <v>1849.3214250000001</v>
      </c>
      <c r="H84" s="3">
        <f t="shared" si="4"/>
        <v>2465.7619</v>
      </c>
      <c r="I84" s="3">
        <f t="shared" si="5"/>
        <v>3082.2023749999998</v>
      </c>
    </row>
    <row r="85" spans="3:9" x14ac:dyDescent="0.3">
      <c r="C85" s="4" t="s">
        <v>21</v>
      </c>
      <c r="D85" s="4" t="s">
        <v>7</v>
      </c>
      <c r="E85" s="5">
        <v>1018.6856</v>
      </c>
      <c r="F85" s="2">
        <v>0.94</v>
      </c>
      <c r="G85" s="3">
        <f t="shared" si="3"/>
        <v>718.17334799999992</v>
      </c>
      <c r="H85" s="3">
        <f t="shared" si="4"/>
        <v>957.56446399999993</v>
      </c>
      <c r="I85" s="3">
        <f t="shared" si="5"/>
        <v>1196.9555799999998</v>
      </c>
    </row>
    <row r="86" spans="3:9" x14ac:dyDescent="0.3">
      <c r="C86" s="4" t="s">
        <v>21</v>
      </c>
      <c r="D86" s="4" t="s">
        <v>8</v>
      </c>
      <c r="E86" s="5">
        <v>729.73040000000003</v>
      </c>
      <c r="F86" s="2">
        <v>0.8</v>
      </c>
      <c r="G86" s="3">
        <f t="shared" si="3"/>
        <v>437.8382400000001</v>
      </c>
      <c r="H86" s="3">
        <f t="shared" si="4"/>
        <v>583.78432000000009</v>
      </c>
      <c r="I86" s="3">
        <f t="shared" si="5"/>
        <v>729.73040000000015</v>
      </c>
    </row>
    <row r="87" spans="3:9" x14ac:dyDescent="0.3">
      <c r="C87" s="4" t="s">
        <v>21</v>
      </c>
      <c r="D87" s="4" t="s">
        <v>9</v>
      </c>
      <c r="E87" s="5">
        <v>43.98</v>
      </c>
      <c r="F87" s="2">
        <v>1.08</v>
      </c>
      <c r="G87" s="3">
        <f t="shared" si="3"/>
        <v>35.623800000000003</v>
      </c>
      <c r="H87" s="3">
        <f t="shared" si="4"/>
        <v>47.498399999999997</v>
      </c>
      <c r="I87" s="3">
        <f t="shared" si="5"/>
        <v>59.372999999999998</v>
      </c>
    </row>
    <row r="88" spans="3:9" x14ac:dyDescent="0.3">
      <c r="C88" s="4" t="s">
        <v>21</v>
      </c>
      <c r="D88" s="4" t="s">
        <v>10</v>
      </c>
      <c r="E88" s="5">
        <v>4423.6313</v>
      </c>
      <c r="F88" s="2">
        <v>1.1599999999999999</v>
      </c>
      <c r="G88" s="3">
        <f t="shared" si="3"/>
        <v>3848.5592309999993</v>
      </c>
      <c r="H88" s="3">
        <f t="shared" si="4"/>
        <v>5131.4123079999999</v>
      </c>
      <c r="I88" s="3">
        <f t="shared" si="5"/>
        <v>6414.2653849999997</v>
      </c>
    </row>
    <row r="89" spans="3:9" x14ac:dyDescent="0.3">
      <c r="C89" s="4" t="s">
        <v>21</v>
      </c>
      <c r="D89" s="4" t="s">
        <v>11</v>
      </c>
      <c r="E89" s="5">
        <v>1560.1310000000001</v>
      </c>
      <c r="F89" s="2">
        <v>0.96</v>
      </c>
      <c r="G89" s="3">
        <f t="shared" si="3"/>
        <v>1123.29432</v>
      </c>
      <c r="H89" s="3">
        <f t="shared" si="4"/>
        <v>1497.72576</v>
      </c>
      <c r="I89" s="3">
        <f t="shared" si="5"/>
        <v>1872.1572000000001</v>
      </c>
    </row>
    <row r="90" spans="3:9" x14ac:dyDescent="0.3">
      <c r="E90" s="3"/>
      <c r="F90" s="3"/>
      <c r="G90" s="3"/>
      <c r="H90" s="3"/>
      <c r="I90" s="3"/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102756BC71DAA4AA4AEC42BB4B740B4" ma:contentTypeVersion="18" ma:contentTypeDescription="Create a new document." ma:contentTypeScope="" ma:versionID="aa0af24d779b722e0039a17527b5d0bd">
  <xsd:schema xmlns:xsd="http://www.w3.org/2001/XMLSchema" xmlns:xs="http://www.w3.org/2001/XMLSchema" xmlns:p="http://schemas.microsoft.com/office/2006/metadata/properties" xmlns:ns1="http://schemas.microsoft.com/sharepoint/v3" xmlns:ns2="c303aa73-f1aa-4937-8691-a389f6b4c203" xmlns:ns3="79a3c6b9-60a6-46ae-8b5f-8efd4681f43b" targetNamespace="http://schemas.microsoft.com/office/2006/metadata/properties" ma:root="true" ma:fieldsID="0ba722606de31b4cd6671ed83150dfa3" ns1:_="" ns2:_="" ns3:_="">
    <xsd:import namespace="http://schemas.microsoft.com/sharepoint/v3"/>
    <xsd:import namespace="c303aa73-f1aa-4937-8691-a389f6b4c203"/>
    <xsd:import namespace="79a3c6b9-60a6-46ae-8b5f-8efd4681f43b"/>
    <xsd:element name="properties">
      <xsd:complexType>
        <xsd:sequence>
          <xsd:element name="documentManagement">
            <xsd:complexType>
              <xsd:all>
                <xsd:element ref="ns2:Authors" minOccurs="0"/>
                <xsd:element ref="ns2:Article_x0020_State" minOccurs="0"/>
                <xsd:element ref="ns1:DocumentSetDescription" minOccurs="0"/>
                <xsd:element ref="ns2:Video_x0020_state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SearchProperties" minOccurs="0"/>
                <xsd:element ref="ns3:MediaServiceObjectDetectorVersion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ocumentSetDescription" ma:index="10" nillable="true" ma:displayName="Description" ma:description="A description of the Document Set" ma:internalName="DocumentSetDescription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03aa73-f1aa-4937-8691-a389f6b4c203" elementFormDefault="qualified">
    <xsd:import namespace="http://schemas.microsoft.com/office/2006/documentManagement/types"/>
    <xsd:import namespace="http://schemas.microsoft.com/office/infopath/2007/PartnerControls"/>
    <xsd:element name="Authors" ma:index="8" nillable="true" ma:displayName="Authors" ma:description="Authors of the content" ma:internalName="Authors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Alberto Ferrari"/>
                    <xsd:enumeration value="Marco Russo"/>
                  </xsd:restriction>
                </xsd:simpleType>
              </xsd:element>
            </xsd:sequence>
          </xsd:extension>
        </xsd:complexContent>
      </xsd:complexType>
    </xsd:element>
    <xsd:element name="Article_x0020_State" ma:index="9" nillable="true" ma:displayName="Article State" ma:default="Writing" ma:description="State of the article" ma:format="Dropdown" ma:internalName="Article_x0020_State">
      <xsd:simpleType>
        <xsd:restriction base="dms:Choice">
          <xsd:enumeration value="No article"/>
          <xsd:enumeration value="Writing"/>
          <xsd:enumeration value="Suspended"/>
          <xsd:enumeration value="Removed"/>
          <xsd:enumeration value="Peer Review"/>
          <xsd:enumeration value="English review"/>
          <xsd:enumeration value="Publishing"/>
          <xsd:enumeration value="Scheduling"/>
          <xsd:enumeration value="Published"/>
        </xsd:restriction>
      </xsd:simpleType>
    </xsd:element>
    <xsd:element name="Video_x0020_state" ma:index="11" nillable="true" ma:displayName="Video state" ma:default="Planned" ma:description="State of video production/publishing" ma:format="Dropdown" ma:internalName="Video_x0020_state">
      <xsd:simpleType>
        <xsd:restriction base="dms:Choice">
          <xsd:enumeration value="No video"/>
          <xsd:enumeration value="Planned"/>
          <xsd:enumeration value="Recording"/>
          <xsd:enumeration value="Final edit"/>
          <xsd:enumeration value="Uploaded"/>
          <xsd:enumeration value="Scheduling"/>
          <xsd:enumeration value="Published"/>
        </xsd:restriction>
      </xsd:simpleType>
    </xsd:element>
    <xsd:element name="TaxCatchAll" ma:index="23" nillable="true" ma:displayName="Taxonomy Catch All Column" ma:hidden="true" ma:list="{f9ae2772-1ca4-4ba6-b4df-6a61b82b418b}" ma:internalName="TaxCatchAll" ma:showField="CatchAllData" ma:web="c303aa73-f1aa-4937-8691-a389f6b4c20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9a3c6b9-60a6-46ae-8b5f-8efd4681f43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afaddcdc-9424-4285-a95c-f5e9533c146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uthors xmlns="c303aa73-f1aa-4937-8691-a389f6b4c203" xsi:nil="true"/>
    <DocumentSetDescription xmlns="http://schemas.microsoft.com/sharepoint/v3" xsi:nil="true"/>
    <lcf76f155ced4ddcb4097134ff3c332f xmlns="79a3c6b9-60a6-46ae-8b5f-8efd4681f43b">
      <Terms xmlns="http://schemas.microsoft.com/office/infopath/2007/PartnerControls"/>
    </lcf76f155ced4ddcb4097134ff3c332f>
    <TaxCatchAll xmlns="c303aa73-f1aa-4937-8691-a389f6b4c203" xsi:nil="true"/>
    <Video_x0020_state xmlns="c303aa73-f1aa-4937-8691-a389f6b4c203">Planned</Video_x0020_state>
    <Article_x0020_State xmlns="c303aa73-f1aa-4937-8691-a389f6b4c203">Writing</Article_x0020_State>
  </documentManagement>
</p:properties>
</file>

<file path=customXml/itemProps1.xml><?xml version="1.0" encoding="utf-8"?>
<ds:datastoreItem xmlns:ds="http://schemas.openxmlformats.org/officeDocument/2006/customXml" ds:itemID="{7E9AA834-0D98-418B-861A-A909DF8D2F3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303aa73-f1aa-4937-8691-a389f6b4c203"/>
    <ds:schemaRef ds:uri="79a3c6b9-60a6-46ae-8b5f-8efd4681f43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F84BA17-1FA2-4DCB-A5F1-F122A164268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2F339B0-EB85-4B26-8C1C-63C41D3A7021}">
  <ds:schemaRefs>
    <ds:schemaRef ds:uri="http://schemas.microsoft.com/office/2006/metadata/properties"/>
    <ds:schemaRef ds:uri="http://schemas.microsoft.com/office/infopath/2007/PartnerControls"/>
    <ds:schemaRef ds:uri="c303aa73-f1aa-4937-8691-a389f6b4c203"/>
    <ds:schemaRef ds:uri="http://schemas.microsoft.com/sharepoint/v3"/>
    <ds:schemaRef ds:uri="79a3c6b9-60a6-46ae-8b5f-8efd4681f43b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Ferrari</dc:creator>
  <cp:lastModifiedBy>Alberto Ferrari</cp:lastModifiedBy>
  <dcterms:created xsi:type="dcterms:W3CDTF">2025-03-27T12:03:54Z</dcterms:created>
  <dcterms:modified xsi:type="dcterms:W3CDTF">2025-04-02T08:31:01Z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0x0101006102756BC71DAA4AA4AEC42BB4B740B4</vt:lpwstr>
  </property>
  <property fmtid="{D5CDD505-2E9C-101B-9397-08002B2CF9AE}" pid="3" name="MediaServiceImageTags">
    <vt:lpwstr/>
  </property>
</Properties>
</file>